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fstemarguerite-my.sharepoint.com/personal/golf_golfste-marguerite_qc_ca/Documents/Bureau/"/>
    </mc:Choice>
  </mc:AlternateContent>
  <xr:revisionPtr revIDLastSave="4" documentId="8_{A9B3FF86-B486-4758-B4D0-E2A2D1EA0B3B}" xr6:coauthVersionLast="47" xr6:coauthVersionMax="47" xr10:uidLastSave="{8985DC3E-DBE3-4EF3-8072-B3C3FB328FBD}"/>
  <bookViews>
    <workbookView xWindow="-108" yWindow="-108" windowWidth="23256" windowHeight="13896" xr2:uid="{87E1EF25-F0E5-4F4B-B977-4D0CCE7B4362}"/>
  </bookViews>
  <sheets>
    <sheet name="2026" sheetId="3" r:id="rId1"/>
  </sheets>
  <definedNames>
    <definedName name="_xlnm.Print_Area" localSheetId="0">'2026'!$B$2:$J$54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I13" i="3"/>
  <c r="I32" i="3" l="1"/>
  <c r="I33" i="3"/>
  <c r="I34" i="3"/>
  <c r="I35" i="3"/>
  <c r="I36" i="3"/>
  <c r="I37" i="3"/>
  <c r="I38" i="3"/>
  <c r="I39" i="3"/>
  <c r="I31" i="3"/>
  <c r="I30" i="3"/>
  <c r="I15" i="3"/>
  <c r="I16" i="3"/>
  <c r="I17" i="3"/>
  <c r="I18" i="3"/>
  <c r="I19" i="3"/>
  <c r="I20" i="3"/>
  <c r="I21" i="3"/>
  <c r="I40" i="3" l="1"/>
  <c r="I26" i="3"/>
  <c r="I24" i="3"/>
  <c r="I27" i="3"/>
  <c r="I14" i="3"/>
  <c r="I12" i="3"/>
  <c r="I11" i="3"/>
  <c r="I22" i="3" l="1"/>
  <c r="I28" i="3"/>
  <c r="I41" i="3" s="1"/>
  <c r="I42" i="3" s="1"/>
  <c r="I43" i="3" l="1"/>
  <c r="I44" i="3" s="1"/>
</calcChain>
</file>

<file path=xl/sharedStrings.xml><?xml version="1.0" encoding="utf-8"?>
<sst xmlns="http://schemas.openxmlformats.org/spreadsheetml/2006/main" count="57" uniqueCount="53">
  <si>
    <t>DESCRIPTION</t>
  </si>
  <si>
    <t>SOUS TOTAL</t>
  </si>
  <si>
    <t>TOTAL À PAYER</t>
  </si>
  <si>
    <t>MEMBRE CONJOINT</t>
  </si>
  <si>
    <t>CASIER RÉGULIER</t>
  </si>
  <si>
    <t>ENTREPOSAGE CHARIOT MANUEL</t>
  </si>
  <si>
    <t>2 paiements: 15 avril et 15 juin</t>
  </si>
  <si>
    <t>4 paiements mensuels: 15 mars, 15 avril, 15 mai et 15 juin</t>
  </si>
  <si>
    <t>MEMBRE INDIVIDUEL 40 ANS ET MOINS</t>
  </si>
  <si>
    <t>NOUVEAU MEMBRE INDIVIDUEL 1ère ANNÉE</t>
  </si>
  <si>
    <t>MEMBRE ÉTUDIANT À TEMPS COMPLET  (25 ans avec preuve d'inscription)</t>
  </si>
  <si>
    <t>NOUVEAU MEMBRE CONJOINT 1ère ANNÉE</t>
  </si>
  <si>
    <t>ENTREPOSAGE SAC</t>
  </si>
  <si>
    <t>ENTREPOSAGE CHARIOT ÉLECTRIQUE (sac inclus)</t>
  </si>
  <si>
    <t>TOTAL PARTIEL</t>
  </si>
  <si>
    <t>MEMBRE JUNIOR (16 ans et moins)</t>
  </si>
  <si>
    <t>Nom:</t>
  </si>
  <si>
    <t>Conjoint:</t>
  </si>
  <si>
    <t>Date naissance:</t>
  </si>
  <si>
    <t>Adresse:</t>
  </si>
  <si>
    <t>Ville:</t>
  </si>
  <si>
    <t>ADHÉSION GOLF CANADA (Note 2)</t>
  </si>
  <si>
    <t>PLUS TAXES</t>
  </si>
  <si>
    <t>MEMBRE FORFAIT 10 parties (18 trous) (Note 1)</t>
  </si>
  <si>
    <t>MEMBRE FORFAIT 10 parties (9 trous) (Note 1)</t>
  </si>
  <si>
    <t>MEMBRE INDIVIDUEL</t>
  </si>
  <si>
    <t>MEMBRE APRÈS 12 H 00</t>
  </si>
  <si>
    <t>VOITURETTE COUPLE ANNUELLE (même adresse civique) 9 TROUS</t>
  </si>
  <si>
    <t>VOITURETTE INDIVIDUELLE ANNUELLE (demi-voiturette) 18 TROUS</t>
  </si>
  <si>
    <t>VOITURETTE COUPLE ANNUELLE (même adresse civique) 18 TROUS</t>
  </si>
  <si>
    <t>VOITURETTE INDIVIDUELLE ANNUELLE (demi-voiturette) 9 TROUS</t>
  </si>
  <si>
    <t>SUPPLÉMENTS</t>
  </si>
  <si>
    <t>Cell membre:</t>
  </si>
  <si>
    <t>Cell conjoint:</t>
  </si>
  <si>
    <t>Courriel:</t>
  </si>
  <si>
    <t>TPS</t>
  </si>
  <si>
    <t>TVQ</t>
  </si>
  <si>
    <t>Un paiement complet avant le 30 avril</t>
  </si>
  <si>
    <t>En raison des frais s'y rattachant, aucun paiement par carte de crédit ne sera permis.</t>
  </si>
  <si>
    <t xml:space="preserve">          CLUB DE GOLF STE-MARGUERITE</t>
  </si>
  <si>
    <t>MEMBRE INDIVIDUEL 41 - 50 ANS</t>
  </si>
  <si>
    <t>MEMBRE CONJOINT APRÈS 12 H 00</t>
  </si>
  <si>
    <t>MEMBRE INDIVIDUEL 51 - 69 ANS</t>
  </si>
  <si>
    <t>MEMBRE INDIVIDUEL 70 ANS ET PLUS</t>
  </si>
  <si>
    <t xml:space="preserve">                    * * * ADHÉSION * * * VERSION FINALE * * *  SAISON 2026 * * *</t>
  </si>
  <si>
    <r>
      <rPr>
        <b/>
        <sz val="12"/>
        <color theme="1"/>
        <rFont val="Calibri"/>
        <family val="2"/>
        <scheme val="minor"/>
      </rPr>
      <t>Note 2</t>
    </r>
    <r>
      <rPr>
        <sz val="12"/>
        <color theme="1"/>
        <rFont val="Calibri"/>
        <family val="2"/>
        <scheme val="minor"/>
      </rPr>
      <t xml:space="preserve">: L'adhésion à Golf Canada est obligatoire pour tous les membres qui désirent s'inscrire aux tournois </t>
    </r>
    <r>
      <rPr>
        <b/>
        <sz val="12"/>
        <color theme="1"/>
        <rFont val="Calibri"/>
        <family val="2"/>
        <scheme val="minor"/>
      </rPr>
      <t>compétition</t>
    </r>
    <r>
      <rPr>
        <sz val="12"/>
        <color theme="1"/>
        <rFont val="Calibri"/>
        <family val="2"/>
        <scheme val="minor"/>
      </rPr>
      <t>, sans exception. Elle comporte aussi plusieurs avantages et une assurance.</t>
    </r>
  </si>
  <si>
    <r>
      <rPr>
        <b/>
        <sz val="12"/>
        <rFont val="Calibri"/>
        <family val="2"/>
        <scheme val="minor"/>
      </rPr>
      <t>Note 1</t>
    </r>
    <r>
      <rPr>
        <sz val="12"/>
        <rFont val="Calibri"/>
        <family val="2"/>
        <scheme val="minor"/>
      </rPr>
      <t>:  Membres "Forfaits 10 parties" ont les mêmes avantages que membres réguliers, à l'exception du droit de vote aux assemblées.</t>
    </r>
  </si>
  <si>
    <t xml:space="preserve">FORFAIT BALLES - 25 PANIERS </t>
  </si>
  <si>
    <t>FORFAIT BALLES - 60 PANIERS</t>
  </si>
  <si>
    <r>
      <t xml:space="preserve">TYPES DE PAIEMENTS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>(cochez votre choix svp)</t>
    </r>
  </si>
  <si>
    <r>
      <t xml:space="preserve">MODES DE PAIEMENTS ACCEPTÉS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(cochez votre choix svp)</t>
    </r>
  </si>
  <si>
    <t>Par chèque : Club de Golf Ste-Marguerite, Casier postal 212, Sept-Îles, Qc, G4R 4K5</t>
  </si>
  <si>
    <r>
      <t xml:space="preserve">Par virement bancaire : </t>
    </r>
    <r>
      <rPr>
        <b/>
        <i/>
        <sz val="18"/>
        <color rgb="FF0070C0"/>
        <rFont val="Calibri (Corps)"/>
      </rPr>
      <t>paiements@golfste-marguerite.qc.ca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</si>
</sst>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D7D7FE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8"/>
      <color rgb="FF0070C0"/>
      <name val="Calibri (Corps)"/>
    </font>
    <font>
      <b/>
      <sz val="1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64" fontId="2" fillId="0" borderId="0" xfId="0" applyNumberFormat="1" applyFont="1" applyAlignment="1">
      <alignment horizontal="center" vertical="center" shrinkToFi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6" fillId="0" borderId="0" xfId="0" applyFont="1" applyAlignment="1">
      <alignment horizontal="center" vertical="center"/>
    </xf>
    <xf numFmtId="7" fontId="12" fillId="0" borderId="10" xfId="0" applyNumberFormat="1" applyFont="1" applyBorder="1" applyAlignment="1">
      <alignment horizontal="right" vertical="center" indent="1"/>
    </xf>
    <xf numFmtId="1" fontId="12" fillId="0" borderId="10" xfId="0" applyNumberFormat="1" applyFont="1" applyBorder="1" applyAlignment="1" applyProtection="1">
      <alignment horizontal="center" vertical="center"/>
      <protection locked="0"/>
    </xf>
    <xf numFmtId="44" fontId="12" fillId="0" borderId="20" xfId="1" applyFont="1" applyFill="1" applyBorder="1"/>
    <xf numFmtId="44" fontId="12" fillId="0" borderId="0" xfId="1" applyFont="1" applyFill="1" applyBorder="1"/>
    <xf numFmtId="44" fontId="12" fillId="0" borderId="10" xfId="1" applyFont="1" applyFill="1" applyBorder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left" vertical="center" indent="1"/>
    </xf>
    <xf numFmtId="0" fontId="15" fillId="4" borderId="5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/>
      <protection locked="0"/>
    </xf>
    <xf numFmtId="7" fontId="12" fillId="0" borderId="0" xfId="0" applyNumberFormat="1" applyFont="1" applyAlignment="1">
      <alignment horizontal="right" vertical="center" indent="1"/>
    </xf>
    <xf numFmtId="1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 indent="1"/>
    </xf>
    <xf numFmtId="0" fontId="14" fillId="0" borderId="9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4" fillId="4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 indent="1"/>
    </xf>
    <xf numFmtId="0" fontId="8" fillId="0" borderId="8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9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5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7" fontId="11" fillId="0" borderId="20" xfId="0" applyNumberFormat="1" applyFont="1" applyBorder="1" applyAlignment="1">
      <alignment horizontal="right" vertical="center" indent="1" shrinkToFit="1"/>
    </xf>
    <xf numFmtId="7" fontId="11" fillId="0" borderId="21" xfId="0" applyNumberFormat="1" applyFont="1" applyBorder="1" applyAlignment="1">
      <alignment horizontal="right" vertical="center" indent="1" shrinkToFit="1"/>
    </xf>
    <xf numFmtId="7" fontId="11" fillId="0" borderId="0" xfId="0" applyNumberFormat="1" applyFont="1" applyAlignment="1">
      <alignment horizontal="right" vertical="center" indent="1" shrinkToFit="1"/>
    </xf>
    <xf numFmtId="7" fontId="11" fillId="0" borderId="8" xfId="0" applyNumberFormat="1" applyFont="1" applyBorder="1" applyAlignment="1">
      <alignment horizontal="right" vertical="center" indent="1" shrinkToFit="1"/>
    </xf>
    <xf numFmtId="0" fontId="18" fillId="0" borderId="5" xfId="2" applyBorder="1" applyAlignment="1" applyProtection="1">
      <alignment horizontal="left" vertical="center" indent="1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9" fillId="0" borderId="15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indent="1" shrinkToFit="1"/>
    </xf>
    <xf numFmtId="0" fontId="11" fillId="3" borderId="10" xfId="0" applyFont="1" applyFill="1" applyBorder="1" applyAlignment="1">
      <alignment horizontal="left" vertical="center" indent="1" shrinkToFit="1"/>
    </xf>
    <xf numFmtId="0" fontId="11" fillId="3" borderId="11" xfId="0" applyFont="1" applyFill="1" applyBorder="1" applyAlignment="1">
      <alignment horizontal="left" vertical="center" indent="1" shrinkToFit="1"/>
    </xf>
    <xf numFmtId="0" fontId="11" fillId="3" borderId="1" xfId="0" applyFont="1" applyFill="1" applyBorder="1" applyAlignment="1">
      <alignment horizontal="left" vertical="center" indent="1" shrinkToFit="1"/>
    </xf>
    <xf numFmtId="0" fontId="11" fillId="3" borderId="2" xfId="0" applyFont="1" applyFill="1" applyBorder="1" applyAlignment="1">
      <alignment horizontal="left" vertical="center" indent="1" shrinkToFit="1"/>
    </xf>
    <xf numFmtId="0" fontId="11" fillId="3" borderId="3" xfId="0" applyFont="1" applyFill="1" applyBorder="1" applyAlignment="1">
      <alignment horizontal="left" vertical="center" indent="1" shrinkToFit="1"/>
    </xf>
    <xf numFmtId="0" fontId="8" fillId="0" borderId="10" xfId="0" applyFont="1" applyBorder="1" applyAlignment="1" applyProtection="1">
      <alignment horizontal="left" vertical="center" indent="1"/>
      <protection locked="0"/>
    </xf>
    <xf numFmtId="15" fontId="8" fillId="0" borderId="5" xfId="0" applyNumberFormat="1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18" fillId="0" borderId="0" xfId="2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12" fillId="0" borderId="10" xfId="0" applyFont="1" applyBorder="1" applyAlignment="1" applyProtection="1">
      <alignment horizontal="left" vertical="center" indent="1"/>
      <protection locked="0"/>
    </xf>
    <xf numFmtId="0" fontId="12" fillId="0" borderId="11" xfId="0" applyFont="1" applyBorder="1" applyAlignment="1" applyProtection="1">
      <alignment horizontal="left" vertical="center" indent="1"/>
      <protection locked="0"/>
    </xf>
    <xf numFmtId="0" fontId="12" fillId="0" borderId="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164" fontId="7" fillId="0" borderId="25" xfId="0" applyNumberFormat="1" applyFont="1" applyBorder="1" applyAlignment="1">
      <alignment horizontal="right" vertical="center" indent="1" shrinkToFit="1"/>
    </xf>
    <xf numFmtId="164" fontId="7" fillId="0" borderId="26" xfId="0" applyNumberFormat="1" applyFont="1" applyBorder="1" applyAlignment="1">
      <alignment horizontal="right" vertical="center" indent="1" shrinkToFit="1"/>
    </xf>
    <xf numFmtId="0" fontId="12" fillId="0" borderId="2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7" fontId="11" fillId="0" borderId="20" xfId="0" applyNumberFormat="1" applyFont="1" applyBorder="1" applyAlignment="1">
      <alignment horizontal="right" vertical="center" wrapText="1" indent="1"/>
    </xf>
    <xf numFmtId="7" fontId="11" fillId="0" borderId="21" xfId="0" applyNumberFormat="1" applyFont="1" applyBorder="1" applyAlignment="1">
      <alignment horizontal="right" vertical="center" wrapText="1" indent="1"/>
    </xf>
    <xf numFmtId="7" fontId="11" fillId="0" borderId="0" xfId="0" applyNumberFormat="1" applyFont="1" applyAlignment="1">
      <alignment horizontal="right" vertical="center" wrapText="1" indent="1"/>
    </xf>
    <xf numFmtId="7" fontId="11" fillId="0" borderId="8" xfId="0" applyNumberFormat="1" applyFont="1" applyBorder="1" applyAlignment="1">
      <alignment horizontal="right" vertical="center" wrapText="1" indent="1"/>
    </xf>
    <xf numFmtId="0" fontId="12" fillId="0" borderId="24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7" fontId="11" fillId="0" borderId="10" xfId="0" applyNumberFormat="1" applyFont="1" applyBorder="1" applyAlignment="1">
      <alignment horizontal="right" vertical="center" wrapText="1" indent="1"/>
    </xf>
    <xf numFmtId="7" fontId="11" fillId="0" borderId="11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left" vertical="center" wrapText="1" indent="3"/>
    </xf>
    <xf numFmtId="0" fontId="8" fillId="0" borderId="20" xfId="0" applyFont="1" applyBorder="1" applyAlignment="1">
      <alignment horizontal="left" vertical="center" wrapText="1" indent="3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3"/>
    </xf>
    <xf numFmtId="0" fontId="17" fillId="0" borderId="22" xfId="0" applyFont="1" applyBorder="1" applyAlignment="1">
      <alignment horizontal="left" vertical="center" wrapText="1" indent="3"/>
    </xf>
    <xf numFmtId="0" fontId="17" fillId="0" borderId="15" xfId="0" applyFont="1" applyBorder="1" applyAlignment="1">
      <alignment horizontal="left" vertical="center" wrapText="1" indent="3"/>
    </xf>
    <xf numFmtId="0" fontId="7" fillId="3" borderId="12" xfId="0" applyFont="1" applyFill="1" applyBorder="1" applyAlignment="1">
      <alignment horizontal="right" vertical="center" indent="1"/>
    </xf>
    <xf numFmtId="0" fontId="7" fillId="3" borderId="13" xfId="0" applyFont="1" applyFill="1" applyBorder="1" applyAlignment="1">
      <alignment horizontal="right" vertical="center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14" xfId="0" applyNumberFormat="1" applyFont="1" applyBorder="1" applyAlignment="1">
      <alignment horizontal="right" vertical="center" indent="1"/>
    </xf>
    <xf numFmtId="7" fontId="11" fillId="0" borderId="2" xfId="0" applyNumberFormat="1" applyFont="1" applyBorder="1" applyAlignment="1">
      <alignment horizontal="right" vertical="center" indent="1"/>
    </xf>
    <xf numFmtId="7" fontId="11" fillId="0" borderId="3" xfId="0" applyNumberFormat="1" applyFont="1" applyBorder="1" applyAlignment="1">
      <alignment horizontal="right" vertical="center" indent="1"/>
    </xf>
    <xf numFmtId="7" fontId="11" fillId="0" borderId="25" xfId="0" applyNumberFormat="1" applyFont="1" applyBorder="1" applyAlignment="1">
      <alignment horizontal="right" vertical="center" indent="1"/>
    </xf>
    <xf numFmtId="7" fontId="11" fillId="0" borderId="26" xfId="0" applyNumberFormat="1" applyFont="1" applyBorder="1" applyAlignment="1">
      <alignment horizontal="right" vertical="center" inden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7" fontId="11" fillId="0" borderId="10" xfId="0" applyNumberFormat="1" applyFont="1" applyBorder="1" applyAlignment="1">
      <alignment horizontal="right" vertical="center" indent="1" shrinkToFit="1"/>
    </xf>
    <xf numFmtId="7" fontId="11" fillId="0" borderId="11" xfId="0" applyNumberFormat="1" applyFont="1" applyBorder="1" applyAlignment="1">
      <alignment horizontal="right" vertical="center" indent="1" shrinkToFit="1"/>
    </xf>
    <xf numFmtId="7" fontId="7" fillId="0" borderId="15" xfId="0" applyNumberFormat="1" applyFont="1" applyBorder="1" applyAlignment="1">
      <alignment horizontal="right" vertical="center" indent="1"/>
    </xf>
    <xf numFmtId="7" fontId="7" fillId="0" borderId="23" xfId="0" applyNumberFormat="1" applyFont="1" applyBorder="1" applyAlignment="1">
      <alignment horizontal="right" vertical="center" indent="1"/>
    </xf>
    <xf numFmtId="7" fontId="7" fillId="0" borderId="25" xfId="0" applyNumberFormat="1" applyFont="1" applyBorder="1" applyAlignment="1">
      <alignment horizontal="right" vertical="center" indent="1"/>
    </xf>
    <xf numFmtId="7" fontId="7" fillId="0" borderId="26" xfId="0" applyNumberFormat="1" applyFont="1" applyBorder="1" applyAlignment="1">
      <alignment horizontal="right" vertical="center" indent="1"/>
    </xf>
    <xf numFmtId="0" fontId="4" fillId="4" borderId="4" xfId="0" applyFont="1" applyFill="1" applyBorder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300"/>
      <color rgb="FFD7D7FE"/>
      <color rgb="FFC8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118534</xdr:rowOff>
    </xdr:from>
    <xdr:to>
      <xdr:col>2</xdr:col>
      <xdr:colOff>660400</xdr:colOff>
      <xdr:row>2</xdr:row>
      <xdr:rowOff>431800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F2DDF0-30EE-DCD8-3406-9086154C6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40" y="313267"/>
          <a:ext cx="2029460" cy="7366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2FC7-F847-3649-94AB-29E424E69818}">
  <sheetPr>
    <pageSetUpPr fitToPage="1"/>
  </sheetPr>
  <dimension ref="B1:O55"/>
  <sheetViews>
    <sheetView tabSelected="1" zoomScale="90" zoomScaleNormal="90" workbookViewId="0">
      <selection activeCell="G11" sqref="G11"/>
    </sheetView>
  </sheetViews>
  <sheetFormatPr baseColWidth="10" defaultRowHeight="15.6"/>
  <cols>
    <col min="1" max="1" width="5.69921875" customWidth="1"/>
    <col min="2" max="4" width="18.69921875" customWidth="1"/>
    <col min="5" max="5" width="1.19921875" customWidth="1"/>
    <col min="6" max="6" width="18.69921875" customWidth="1"/>
    <col min="7" max="7" width="8.19921875" customWidth="1"/>
    <col min="8" max="8" width="15.69921875" customWidth="1"/>
    <col min="9" max="9" width="7.69921875" customWidth="1"/>
    <col min="10" max="10" width="10.69921875" customWidth="1"/>
    <col min="11" max="11" width="4.19921875" customWidth="1"/>
    <col min="12" max="12" width="14.19921875" customWidth="1"/>
  </cols>
  <sheetData>
    <row r="1" spans="2:12" ht="15" customHeight="1" thickBot="1">
      <c r="G1" s="51"/>
      <c r="H1" s="51"/>
      <c r="I1" s="51"/>
      <c r="J1" s="51"/>
    </row>
    <row r="2" spans="2:12" ht="33" customHeight="1" thickTop="1">
      <c r="B2" s="52" t="s">
        <v>39</v>
      </c>
      <c r="C2" s="53"/>
      <c r="D2" s="53"/>
      <c r="E2" s="53"/>
      <c r="F2" s="53"/>
      <c r="G2" s="53"/>
      <c r="H2" s="53"/>
      <c r="I2" s="53"/>
      <c r="J2" s="54"/>
      <c r="K2" s="2"/>
    </row>
    <row r="3" spans="2:12" ht="37.799999999999997" customHeight="1">
      <c r="B3" s="55" t="s">
        <v>44</v>
      </c>
      <c r="C3" s="56"/>
      <c r="D3" s="56"/>
      <c r="E3" s="56"/>
      <c r="F3" s="56"/>
      <c r="G3" s="56"/>
      <c r="H3" s="56"/>
      <c r="I3" s="56"/>
      <c r="J3" s="57"/>
      <c r="K3" s="2"/>
      <c r="L3" s="15"/>
    </row>
    <row r="4" spans="2:12" ht="19.2" customHeight="1">
      <c r="B4" s="24" t="s">
        <v>16</v>
      </c>
      <c r="C4" s="64"/>
      <c r="D4" s="64"/>
      <c r="E4" s="35"/>
      <c r="F4" s="26" t="s">
        <v>17</v>
      </c>
      <c r="G4" s="69"/>
      <c r="H4" s="69"/>
      <c r="I4" s="69"/>
      <c r="J4" s="70"/>
      <c r="K4" s="2"/>
      <c r="L4" s="15"/>
    </row>
    <row r="5" spans="2:12" ht="19.2" customHeight="1">
      <c r="B5" s="25" t="s">
        <v>18</v>
      </c>
      <c r="C5" s="65"/>
      <c r="D5" s="66"/>
      <c r="E5" s="35"/>
      <c r="F5" s="27" t="s">
        <v>18</v>
      </c>
      <c r="G5" s="41"/>
      <c r="H5" s="41"/>
      <c r="I5" s="41"/>
      <c r="J5" s="42"/>
      <c r="K5" s="2"/>
      <c r="L5" s="15"/>
    </row>
    <row r="6" spans="2:12" ht="19.2" customHeight="1">
      <c r="B6" s="25" t="s">
        <v>19</v>
      </c>
      <c r="C6" s="66"/>
      <c r="D6" s="66"/>
      <c r="E6" s="36"/>
      <c r="F6" s="27" t="s">
        <v>20</v>
      </c>
      <c r="G6" s="41"/>
      <c r="H6" s="41"/>
      <c r="I6" s="41"/>
      <c r="J6" s="42"/>
      <c r="K6" s="2"/>
      <c r="L6" s="15"/>
    </row>
    <row r="7" spans="2:12" ht="19.2" customHeight="1">
      <c r="B7" s="25" t="s">
        <v>32</v>
      </c>
      <c r="C7" s="66"/>
      <c r="D7" s="66"/>
      <c r="E7" s="35"/>
      <c r="F7" s="27" t="s">
        <v>33</v>
      </c>
      <c r="G7" s="41"/>
      <c r="H7" s="41"/>
      <c r="I7" s="41"/>
      <c r="J7" s="42"/>
      <c r="K7" s="2"/>
      <c r="L7" s="15"/>
    </row>
    <row r="8" spans="2:12" ht="19.2" customHeight="1">
      <c r="B8" s="17" t="s">
        <v>34</v>
      </c>
      <c r="C8" s="67"/>
      <c r="D8" s="68"/>
      <c r="E8" s="35"/>
      <c r="F8" s="27" t="s">
        <v>34</v>
      </c>
      <c r="G8" s="47"/>
      <c r="H8" s="41"/>
      <c r="I8" s="41"/>
      <c r="J8" s="42"/>
      <c r="K8" s="2"/>
      <c r="L8" s="15"/>
    </row>
    <row r="9" spans="2:12" ht="19.8" customHeight="1">
      <c r="B9" s="118" t="s">
        <v>0</v>
      </c>
      <c r="C9" s="48"/>
      <c r="D9" s="48"/>
      <c r="E9" s="48"/>
      <c r="F9" s="48"/>
      <c r="G9" s="18"/>
      <c r="H9" s="28" t="s">
        <v>22</v>
      </c>
      <c r="I9" s="48" t="s">
        <v>1</v>
      </c>
      <c r="J9" s="49"/>
      <c r="K9" s="9"/>
      <c r="L9" s="16"/>
    </row>
    <row r="10" spans="2:12" ht="19.95" customHeight="1">
      <c r="B10" s="58" t="s">
        <v>25</v>
      </c>
      <c r="C10" s="59"/>
      <c r="D10" s="59"/>
      <c r="E10" s="59"/>
      <c r="F10" s="59"/>
      <c r="G10" s="59"/>
      <c r="H10" s="59"/>
      <c r="I10" s="59"/>
      <c r="J10" s="60"/>
      <c r="K10" s="3"/>
    </row>
    <row r="11" spans="2:12" ht="19.95" customHeight="1">
      <c r="B11" s="39" t="s">
        <v>8</v>
      </c>
      <c r="C11" s="40"/>
      <c r="D11" s="40"/>
      <c r="E11" s="40"/>
      <c r="F11" s="40"/>
      <c r="G11" s="19">
        <v>0</v>
      </c>
      <c r="H11" s="12">
        <v>955</v>
      </c>
      <c r="I11" s="43">
        <f>G11*H11</f>
        <v>0</v>
      </c>
      <c r="J11" s="44"/>
      <c r="K11" s="3"/>
    </row>
    <row r="12" spans="2:12" ht="19.95" customHeight="1">
      <c r="B12" s="37" t="s">
        <v>40</v>
      </c>
      <c r="C12" s="38"/>
      <c r="D12" s="38"/>
      <c r="E12" s="38"/>
      <c r="F12" s="38"/>
      <c r="G12" s="19">
        <v>0</v>
      </c>
      <c r="H12" s="13">
        <v>1120</v>
      </c>
      <c r="I12" s="45">
        <f>G12*H12</f>
        <v>0</v>
      </c>
      <c r="J12" s="46"/>
      <c r="K12" s="3"/>
    </row>
    <row r="13" spans="2:12" ht="19.95" customHeight="1">
      <c r="B13" s="37" t="s">
        <v>42</v>
      </c>
      <c r="C13" s="38"/>
      <c r="D13" s="38"/>
      <c r="E13" s="38"/>
      <c r="F13" s="38"/>
      <c r="G13" s="19">
        <v>0</v>
      </c>
      <c r="H13" s="13">
        <v>1560</v>
      </c>
      <c r="I13" s="45">
        <f>G13*H13</f>
        <v>0</v>
      </c>
      <c r="J13" s="46"/>
      <c r="K13" s="3"/>
    </row>
    <row r="14" spans="2:12" ht="19.95" customHeight="1">
      <c r="B14" s="37" t="s">
        <v>43</v>
      </c>
      <c r="C14" s="38"/>
      <c r="D14" s="38"/>
      <c r="E14" s="38"/>
      <c r="F14" s="38"/>
      <c r="G14" s="19">
        <v>0</v>
      </c>
      <c r="H14" s="13">
        <v>1330</v>
      </c>
      <c r="I14" s="45">
        <f>G14*H14</f>
        <v>0</v>
      </c>
      <c r="J14" s="46"/>
      <c r="K14" s="3"/>
    </row>
    <row r="15" spans="2:12" ht="19.95" customHeight="1">
      <c r="B15" s="37" t="s">
        <v>26</v>
      </c>
      <c r="C15" s="38"/>
      <c r="D15" s="38"/>
      <c r="E15" s="38"/>
      <c r="F15" s="38"/>
      <c r="G15" s="19">
        <v>0</v>
      </c>
      <c r="H15" s="13">
        <v>980</v>
      </c>
      <c r="I15" s="45">
        <f t="shared" ref="I15:I21" si="0">G15*H15</f>
        <v>0</v>
      </c>
      <c r="J15" s="46"/>
      <c r="K15" s="3"/>
    </row>
    <row r="16" spans="2:12" ht="19.95" customHeight="1">
      <c r="B16" s="37" t="s">
        <v>9</v>
      </c>
      <c r="C16" s="38"/>
      <c r="D16" s="38"/>
      <c r="E16" s="38"/>
      <c r="F16" s="38"/>
      <c r="G16" s="19">
        <v>0</v>
      </c>
      <c r="H16" s="13">
        <v>1010</v>
      </c>
      <c r="I16" s="45">
        <f t="shared" si="0"/>
        <v>0</v>
      </c>
      <c r="J16" s="46"/>
      <c r="K16" s="3"/>
    </row>
    <row r="17" spans="2:11" ht="19.95" customHeight="1">
      <c r="B17" s="37" t="s">
        <v>23</v>
      </c>
      <c r="C17" s="38"/>
      <c r="D17" s="38"/>
      <c r="E17" s="38"/>
      <c r="F17" s="38"/>
      <c r="G17" s="19">
        <v>0</v>
      </c>
      <c r="H17" s="13">
        <v>460</v>
      </c>
      <c r="I17" s="45">
        <f t="shared" si="0"/>
        <v>0</v>
      </c>
      <c r="J17" s="46"/>
      <c r="K17" s="3"/>
    </row>
    <row r="18" spans="2:11" ht="19.95" customHeight="1">
      <c r="B18" s="37" t="s">
        <v>24</v>
      </c>
      <c r="C18" s="38"/>
      <c r="D18" s="38"/>
      <c r="E18" s="38"/>
      <c r="F18" s="38"/>
      <c r="G18" s="19">
        <v>0</v>
      </c>
      <c r="H18" s="13">
        <v>260</v>
      </c>
      <c r="I18" s="45">
        <f t="shared" si="0"/>
        <v>0</v>
      </c>
      <c r="J18" s="46"/>
      <c r="K18" s="3"/>
    </row>
    <row r="19" spans="2:11" ht="19.95" customHeight="1">
      <c r="B19" s="37" t="s">
        <v>10</v>
      </c>
      <c r="C19" s="38"/>
      <c r="D19" s="38"/>
      <c r="E19" s="38"/>
      <c r="F19" s="38"/>
      <c r="G19" s="19">
        <v>0</v>
      </c>
      <c r="H19" s="13">
        <v>515</v>
      </c>
      <c r="I19" s="45">
        <f t="shared" si="0"/>
        <v>0</v>
      </c>
      <c r="J19" s="46"/>
      <c r="K19" s="3"/>
    </row>
    <row r="20" spans="2:11" ht="19.95" customHeight="1">
      <c r="B20" s="37" t="s">
        <v>15</v>
      </c>
      <c r="C20" s="38"/>
      <c r="D20" s="38"/>
      <c r="E20" s="38"/>
      <c r="F20" s="38"/>
      <c r="G20" s="19">
        <v>0</v>
      </c>
      <c r="H20" s="13">
        <v>230</v>
      </c>
      <c r="I20" s="45">
        <f t="shared" si="0"/>
        <v>0</v>
      </c>
      <c r="J20" s="46"/>
      <c r="K20" s="3"/>
    </row>
    <row r="21" spans="2:11" ht="19.95" customHeight="1">
      <c r="B21" s="71" t="s">
        <v>21</v>
      </c>
      <c r="C21" s="72"/>
      <c r="D21" s="72"/>
      <c r="E21" s="72"/>
      <c r="F21" s="72"/>
      <c r="G21" s="19">
        <v>0</v>
      </c>
      <c r="H21" s="14">
        <v>44</v>
      </c>
      <c r="I21" s="45">
        <f t="shared" si="0"/>
        <v>0</v>
      </c>
      <c r="J21" s="46"/>
      <c r="K21" s="3"/>
    </row>
    <row r="22" spans="2:11" ht="19.95" customHeight="1" thickBot="1">
      <c r="B22" s="81"/>
      <c r="C22" s="82"/>
      <c r="D22" s="82"/>
      <c r="E22" s="82"/>
      <c r="F22" s="82"/>
      <c r="G22" s="82"/>
      <c r="H22" s="82"/>
      <c r="I22" s="73">
        <f>SUM(I11:J21)</f>
        <v>0</v>
      </c>
      <c r="J22" s="74"/>
      <c r="K22" s="4"/>
    </row>
    <row r="23" spans="2:11" ht="19.95" customHeight="1" thickTop="1">
      <c r="B23" s="61" t="s">
        <v>3</v>
      </c>
      <c r="C23" s="62"/>
      <c r="D23" s="62"/>
      <c r="E23" s="62"/>
      <c r="F23" s="62"/>
      <c r="G23" s="62"/>
      <c r="H23" s="62"/>
      <c r="I23" s="62"/>
      <c r="J23" s="63"/>
      <c r="K23" s="4"/>
    </row>
    <row r="24" spans="2:11" ht="18">
      <c r="B24" s="39" t="s">
        <v>3</v>
      </c>
      <c r="C24" s="40"/>
      <c r="D24" s="40"/>
      <c r="E24" s="40"/>
      <c r="F24" s="40"/>
      <c r="G24" s="20">
        <v>0</v>
      </c>
      <c r="H24" s="21">
        <v>920</v>
      </c>
      <c r="I24" s="77">
        <f>G24*H24</f>
        <v>0</v>
      </c>
      <c r="J24" s="78"/>
      <c r="K24" s="3"/>
    </row>
    <row r="25" spans="2:11" ht="18">
      <c r="B25" s="37" t="s">
        <v>41</v>
      </c>
      <c r="C25" s="38"/>
      <c r="D25" s="38"/>
      <c r="E25" s="38"/>
      <c r="F25" s="38"/>
      <c r="G25" s="20">
        <v>0</v>
      </c>
      <c r="H25" s="21">
        <v>780</v>
      </c>
      <c r="I25" s="79">
        <f>G25*H25</f>
        <v>0</v>
      </c>
      <c r="J25" s="80"/>
      <c r="K25" s="3"/>
    </row>
    <row r="26" spans="2:11" ht="18">
      <c r="B26" s="37" t="s">
        <v>11</v>
      </c>
      <c r="C26" s="38"/>
      <c r="D26" s="38"/>
      <c r="E26" s="38"/>
      <c r="F26" s="38"/>
      <c r="G26" s="22">
        <v>0</v>
      </c>
      <c r="H26" s="21">
        <v>605</v>
      </c>
      <c r="I26" s="79">
        <f>G26*H26</f>
        <v>0</v>
      </c>
      <c r="J26" s="80"/>
      <c r="K26" s="3"/>
    </row>
    <row r="27" spans="2:11" ht="18">
      <c r="B27" s="71" t="s">
        <v>21</v>
      </c>
      <c r="C27" s="72"/>
      <c r="D27" s="72"/>
      <c r="E27" s="72"/>
      <c r="F27" s="72"/>
      <c r="G27" s="11">
        <v>0</v>
      </c>
      <c r="H27" s="10">
        <v>44</v>
      </c>
      <c r="I27" s="83">
        <f>G27*H27</f>
        <v>0</v>
      </c>
      <c r="J27" s="84"/>
      <c r="K27" s="3"/>
    </row>
    <row r="28" spans="2:11" ht="19.95" customHeight="1" thickBot="1">
      <c r="B28" s="75"/>
      <c r="C28" s="76"/>
      <c r="D28" s="76"/>
      <c r="E28" s="76"/>
      <c r="F28" s="76"/>
      <c r="G28" s="76"/>
      <c r="H28" s="76"/>
      <c r="I28" s="116">
        <f>SUM(I24:J27)</f>
        <v>0</v>
      </c>
      <c r="J28" s="117"/>
      <c r="K28" s="5"/>
    </row>
    <row r="29" spans="2:11" ht="19.95" customHeight="1" thickTop="1">
      <c r="B29" s="61" t="s">
        <v>31</v>
      </c>
      <c r="C29" s="62"/>
      <c r="D29" s="62"/>
      <c r="E29" s="62"/>
      <c r="F29" s="62"/>
      <c r="G29" s="62"/>
      <c r="H29" s="62"/>
      <c r="I29" s="62"/>
      <c r="J29" s="63"/>
      <c r="K29" s="5"/>
    </row>
    <row r="30" spans="2:11" ht="18">
      <c r="B30" s="39" t="s">
        <v>4</v>
      </c>
      <c r="C30" s="40"/>
      <c r="D30" s="40"/>
      <c r="E30" s="40"/>
      <c r="F30" s="40"/>
      <c r="G30" s="22">
        <v>0</v>
      </c>
      <c r="H30" s="21">
        <v>50</v>
      </c>
      <c r="I30" s="43">
        <f>G30*H30</f>
        <v>0</v>
      </c>
      <c r="J30" s="44"/>
      <c r="K30" s="6"/>
    </row>
    <row r="31" spans="2:11" ht="18">
      <c r="B31" s="37" t="s">
        <v>12</v>
      </c>
      <c r="C31" s="38"/>
      <c r="D31" s="38"/>
      <c r="E31" s="38"/>
      <c r="F31" s="38"/>
      <c r="G31" s="22">
        <v>0</v>
      </c>
      <c r="H31" s="21">
        <v>55</v>
      </c>
      <c r="I31" s="45">
        <f>G31*H31</f>
        <v>0</v>
      </c>
      <c r="J31" s="46"/>
      <c r="K31" s="6"/>
    </row>
    <row r="32" spans="2:11" ht="18">
      <c r="B32" s="37" t="s">
        <v>5</v>
      </c>
      <c r="C32" s="38"/>
      <c r="D32" s="38"/>
      <c r="E32" s="38"/>
      <c r="F32" s="38"/>
      <c r="G32" s="22">
        <v>0</v>
      </c>
      <c r="H32" s="21">
        <v>55</v>
      </c>
      <c r="I32" s="45">
        <f t="shared" ref="I32:I39" si="1">G32*H32</f>
        <v>0</v>
      </c>
      <c r="J32" s="46"/>
      <c r="K32" s="6"/>
    </row>
    <row r="33" spans="2:15" ht="18">
      <c r="B33" s="37" t="s">
        <v>13</v>
      </c>
      <c r="C33" s="38"/>
      <c r="D33" s="38"/>
      <c r="E33" s="38"/>
      <c r="F33" s="38"/>
      <c r="G33" s="22">
        <v>0</v>
      </c>
      <c r="H33" s="21">
        <v>125</v>
      </c>
      <c r="I33" s="45">
        <f t="shared" si="1"/>
        <v>0</v>
      </c>
      <c r="J33" s="46"/>
      <c r="K33" s="6"/>
    </row>
    <row r="34" spans="2:15" ht="18">
      <c r="B34" s="37" t="s">
        <v>30</v>
      </c>
      <c r="C34" s="38"/>
      <c r="D34" s="38"/>
      <c r="E34" s="38"/>
      <c r="F34" s="38"/>
      <c r="G34" s="22">
        <v>0</v>
      </c>
      <c r="H34" s="21">
        <v>470</v>
      </c>
      <c r="I34" s="45">
        <f t="shared" si="1"/>
        <v>0</v>
      </c>
      <c r="J34" s="46"/>
      <c r="K34" s="6"/>
      <c r="M34" s="33"/>
    </row>
    <row r="35" spans="2:15" ht="18">
      <c r="B35" s="37" t="s">
        <v>27</v>
      </c>
      <c r="C35" s="38"/>
      <c r="D35" s="38"/>
      <c r="E35" s="38"/>
      <c r="F35" s="38"/>
      <c r="G35" s="22">
        <v>0</v>
      </c>
      <c r="H35" s="21">
        <v>715</v>
      </c>
      <c r="I35" s="45">
        <f t="shared" si="1"/>
        <v>0</v>
      </c>
      <c r="J35" s="46"/>
      <c r="K35" s="6"/>
    </row>
    <row r="36" spans="2:15" ht="18">
      <c r="B36" s="37" t="s">
        <v>28</v>
      </c>
      <c r="C36" s="38"/>
      <c r="D36" s="38"/>
      <c r="E36" s="38"/>
      <c r="F36" s="38"/>
      <c r="G36" s="22">
        <v>0</v>
      </c>
      <c r="H36" s="21">
        <v>715</v>
      </c>
      <c r="I36" s="45">
        <f t="shared" si="1"/>
        <v>0</v>
      </c>
      <c r="J36" s="46"/>
      <c r="K36" s="6"/>
    </row>
    <row r="37" spans="2:15" ht="18">
      <c r="B37" s="37" t="s">
        <v>29</v>
      </c>
      <c r="C37" s="38"/>
      <c r="D37" s="38"/>
      <c r="E37" s="38"/>
      <c r="F37" s="38"/>
      <c r="G37" s="22">
        <v>0</v>
      </c>
      <c r="H37" s="21">
        <v>1030</v>
      </c>
      <c r="I37" s="45">
        <f t="shared" si="1"/>
        <v>0</v>
      </c>
      <c r="J37" s="46"/>
      <c r="K37" s="6"/>
    </row>
    <row r="38" spans="2:15" ht="18">
      <c r="B38" s="37" t="s">
        <v>47</v>
      </c>
      <c r="C38" s="38"/>
      <c r="D38" s="38"/>
      <c r="E38" s="38"/>
      <c r="F38" s="38"/>
      <c r="G38" s="22">
        <v>0</v>
      </c>
      <c r="H38" s="21">
        <v>100</v>
      </c>
      <c r="I38" s="45">
        <f t="shared" si="1"/>
        <v>0</v>
      </c>
      <c r="J38" s="46"/>
      <c r="K38" s="6"/>
    </row>
    <row r="39" spans="2:15" ht="18">
      <c r="B39" s="71" t="s">
        <v>48</v>
      </c>
      <c r="C39" s="72"/>
      <c r="D39" s="72"/>
      <c r="E39" s="72"/>
      <c r="F39" s="72"/>
      <c r="G39" s="11">
        <v>0</v>
      </c>
      <c r="H39" s="10">
        <v>225</v>
      </c>
      <c r="I39" s="112">
        <f t="shared" si="1"/>
        <v>0</v>
      </c>
      <c r="J39" s="113"/>
      <c r="K39" s="1"/>
    </row>
    <row r="40" spans="2:15" ht="19.95" customHeight="1" thickBot="1">
      <c r="B40" s="75"/>
      <c r="C40" s="76"/>
      <c r="D40" s="76"/>
      <c r="E40" s="76"/>
      <c r="F40" s="76"/>
      <c r="G40" s="76"/>
      <c r="H40" s="76"/>
      <c r="I40" s="114">
        <f>SUM(I30:J39)</f>
        <v>0</v>
      </c>
      <c r="J40" s="115"/>
      <c r="K40" s="6"/>
    </row>
    <row r="41" spans="2:15" ht="19.95" customHeight="1" thickTop="1" thickBot="1">
      <c r="B41" s="97" t="s">
        <v>14</v>
      </c>
      <c r="C41" s="98"/>
      <c r="D41" s="98"/>
      <c r="E41" s="98"/>
      <c r="F41" s="98"/>
      <c r="G41" s="98"/>
      <c r="H41" s="98"/>
      <c r="I41" s="102">
        <f>I22+I28+I40</f>
        <v>0</v>
      </c>
      <c r="J41" s="103"/>
      <c r="K41" s="6"/>
    </row>
    <row r="42" spans="2:15" ht="18.600000000000001" thickTop="1">
      <c r="B42" s="108"/>
      <c r="C42" s="109"/>
      <c r="D42" s="109"/>
      <c r="E42" s="109"/>
      <c r="F42" s="109"/>
      <c r="G42" s="109"/>
      <c r="H42" s="29" t="s">
        <v>35</v>
      </c>
      <c r="I42" s="104">
        <f>I41*0.05</f>
        <v>0</v>
      </c>
      <c r="J42" s="105"/>
      <c r="K42" s="6"/>
    </row>
    <row r="43" spans="2:15" ht="18.600000000000001" thickBot="1">
      <c r="B43" s="75"/>
      <c r="C43" s="76"/>
      <c r="D43" s="76"/>
      <c r="E43" s="76"/>
      <c r="F43" s="76"/>
      <c r="G43" s="76"/>
      <c r="H43" s="23" t="s">
        <v>36</v>
      </c>
      <c r="I43" s="106">
        <f>(I41+I42)*0.095</f>
        <v>0</v>
      </c>
      <c r="J43" s="107"/>
      <c r="K43" s="6"/>
    </row>
    <row r="44" spans="2:15" ht="19.95" customHeight="1" thickTop="1" thickBot="1">
      <c r="B44" s="97" t="s">
        <v>2</v>
      </c>
      <c r="C44" s="98"/>
      <c r="D44" s="98"/>
      <c r="E44" s="98"/>
      <c r="F44" s="98"/>
      <c r="G44" s="98"/>
      <c r="H44" s="98"/>
      <c r="I44" s="102">
        <f>I41+I42+I43</f>
        <v>0</v>
      </c>
      <c r="J44" s="103"/>
      <c r="K44" s="6"/>
    </row>
    <row r="45" spans="2:15" s="1" customFormat="1" ht="22.8" customHeight="1" thickTop="1" thickBot="1">
      <c r="B45" s="90" t="s">
        <v>46</v>
      </c>
      <c r="C45" s="91"/>
      <c r="D45" s="91"/>
      <c r="E45" s="91"/>
      <c r="F45" s="91"/>
      <c r="G45" s="91"/>
      <c r="H45" s="91"/>
      <c r="I45" s="91"/>
      <c r="J45" s="92"/>
      <c r="K45" s="6"/>
      <c r="L45" s="50"/>
      <c r="M45" s="50"/>
      <c r="N45" s="50"/>
      <c r="O45" s="50"/>
    </row>
    <row r="46" spans="2:15" s="1" customFormat="1" ht="33" customHeight="1" thickTop="1">
      <c r="B46" s="87" t="s">
        <v>45</v>
      </c>
      <c r="C46" s="88"/>
      <c r="D46" s="88"/>
      <c r="E46" s="88"/>
      <c r="F46" s="88"/>
      <c r="G46" s="88"/>
      <c r="H46" s="88"/>
      <c r="I46" s="88"/>
      <c r="J46" s="89"/>
      <c r="K46" s="7"/>
      <c r="L46" s="50"/>
      <c r="M46" s="50"/>
      <c r="N46" s="50"/>
      <c r="O46" s="50"/>
    </row>
    <row r="47" spans="2:15" ht="18">
      <c r="B47" s="99" t="s">
        <v>49</v>
      </c>
      <c r="C47" s="100"/>
      <c r="D47" s="100"/>
      <c r="E47" s="100"/>
      <c r="F47" s="100"/>
      <c r="G47" s="110"/>
      <c r="H47" s="110"/>
      <c r="I47" s="110"/>
      <c r="J47" s="111"/>
    </row>
    <row r="48" spans="2:15" s="8" customFormat="1" ht="19.2" customHeight="1">
      <c r="B48" s="85" t="s">
        <v>37</v>
      </c>
      <c r="C48" s="86"/>
      <c r="D48" s="86"/>
      <c r="E48" s="86"/>
      <c r="F48" s="86"/>
      <c r="G48" s="86"/>
      <c r="H48" s="86"/>
      <c r="I48" s="34" t="b">
        <v>0</v>
      </c>
      <c r="J48" s="30"/>
    </row>
    <row r="49" spans="2:10" s="8" customFormat="1" ht="19.2" customHeight="1">
      <c r="B49" s="93" t="s">
        <v>6</v>
      </c>
      <c r="C49" s="94"/>
      <c r="D49" s="94"/>
      <c r="E49" s="94"/>
      <c r="F49" s="94"/>
      <c r="G49" s="94"/>
      <c r="H49" s="94"/>
      <c r="I49" s="34" t="b">
        <v>0</v>
      </c>
      <c r="J49" s="30"/>
    </row>
    <row r="50" spans="2:10" s="8" customFormat="1" ht="19.2" customHeight="1">
      <c r="B50" s="93" t="s">
        <v>7</v>
      </c>
      <c r="C50" s="94"/>
      <c r="D50" s="94"/>
      <c r="E50" s="94"/>
      <c r="F50" s="94"/>
      <c r="G50" s="94"/>
      <c r="H50" s="94"/>
      <c r="I50" s="34" t="b">
        <v>0</v>
      </c>
      <c r="J50" s="30"/>
    </row>
    <row r="51" spans="2:10" s="1" customFormat="1" ht="18">
      <c r="B51" s="99" t="s">
        <v>50</v>
      </c>
      <c r="C51" s="100"/>
      <c r="D51" s="100"/>
      <c r="E51" s="100"/>
      <c r="F51" s="100"/>
      <c r="G51" s="100"/>
      <c r="H51" s="100"/>
      <c r="I51" s="100"/>
      <c r="J51" s="101"/>
    </row>
    <row r="52" spans="2:10" s="1" customFormat="1" ht="22.2" customHeight="1">
      <c r="B52" s="85" t="s">
        <v>52</v>
      </c>
      <c r="C52" s="86"/>
      <c r="D52" s="86"/>
      <c r="E52" s="86"/>
      <c r="F52" s="86"/>
      <c r="G52" s="86"/>
      <c r="H52" s="86"/>
      <c r="I52" s="34" t="b">
        <v>0</v>
      </c>
      <c r="J52" s="30"/>
    </row>
    <row r="53" spans="2:10" s="1" customFormat="1" ht="19.2" customHeight="1">
      <c r="B53" s="93" t="s">
        <v>51</v>
      </c>
      <c r="C53" s="94"/>
      <c r="D53" s="94"/>
      <c r="E53" s="94"/>
      <c r="F53" s="94"/>
      <c r="G53" s="94"/>
      <c r="H53" s="94"/>
      <c r="I53" s="34" t="b">
        <v>0</v>
      </c>
      <c r="J53" s="30"/>
    </row>
    <row r="54" spans="2:10" s="1" customFormat="1" ht="19.95" customHeight="1" thickBot="1">
      <c r="B54" s="95" t="s">
        <v>38</v>
      </c>
      <c r="C54" s="96"/>
      <c r="D54" s="96"/>
      <c r="E54" s="96"/>
      <c r="F54" s="96"/>
      <c r="G54" s="96"/>
      <c r="H54" s="96"/>
      <c r="I54" s="31"/>
      <c r="J54" s="32"/>
    </row>
    <row r="55" spans="2:10" ht="16.2" thickTop="1"/>
  </sheetData>
  <sheetProtection algorithmName="SHA-512" hashValue="eTU2FkY9XSIgLY77nvpNutnGNbVriXwAcSwC6iQcW5ZwG/GAmon23OTlJ6kNTj2QA9qmW7P/K7X+kaJpsJmftw==" saltValue="hgl1rV22/g99BMD0Q3CZYw==" spinCount="100000" sheet="1" selectLockedCells="1"/>
  <mergeCells count="94">
    <mergeCell ref="B9:F9"/>
    <mergeCell ref="B26:F26"/>
    <mergeCell ref="B27:F27"/>
    <mergeCell ref="B47:J47"/>
    <mergeCell ref="I39:J39"/>
    <mergeCell ref="I40:J40"/>
    <mergeCell ref="I34:J34"/>
    <mergeCell ref="I35:J35"/>
    <mergeCell ref="I36:J36"/>
    <mergeCell ref="I37:J37"/>
    <mergeCell ref="I38:J38"/>
    <mergeCell ref="I28:J28"/>
    <mergeCell ref="I30:J30"/>
    <mergeCell ref="I31:J31"/>
    <mergeCell ref="I32:J32"/>
    <mergeCell ref="B52:H52"/>
    <mergeCell ref="B53:H53"/>
    <mergeCell ref="B54:H54"/>
    <mergeCell ref="B41:H41"/>
    <mergeCell ref="B44:H44"/>
    <mergeCell ref="B49:H49"/>
    <mergeCell ref="B50:H50"/>
    <mergeCell ref="B51:J51"/>
    <mergeCell ref="I44:J44"/>
    <mergeCell ref="I42:J42"/>
    <mergeCell ref="I43:J43"/>
    <mergeCell ref="I41:J41"/>
    <mergeCell ref="B42:G42"/>
    <mergeCell ref="B37:F37"/>
    <mergeCell ref="B30:F30"/>
    <mergeCell ref="B31:F31"/>
    <mergeCell ref="B32:F32"/>
    <mergeCell ref="B48:H48"/>
    <mergeCell ref="B46:J46"/>
    <mergeCell ref="B45:J45"/>
    <mergeCell ref="B33:F33"/>
    <mergeCell ref="B34:F34"/>
    <mergeCell ref="B35:F35"/>
    <mergeCell ref="B36:F36"/>
    <mergeCell ref="B29:J29"/>
    <mergeCell ref="I15:J15"/>
    <mergeCell ref="I16:J16"/>
    <mergeCell ref="I17:J17"/>
    <mergeCell ref="I18:J18"/>
    <mergeCell ref="I19:J19"/>
    <mergeCell ref="I20:J20"/>
    <mergeCell ref="I21:J21"/>
    <mergeCell ref="I22:J22"/>
    <mergeCell ref="B43:G43"/>
    <mergeCell ref="I24:J24"/>
    <mergeCell ref="B38:F38"/>
    <mergeCell ref="B39:F39"/>
    <mergeCell ref="B40:H40"/>
    <mergeCell ref="I33:J33"/>
    <mergeCell ref="I25:J25"/>
    <mergeCell ref="B22:H22"/>
    <mergeCell ref="B24:F24"/>
    <mergeCell ref="B25:F25"/>
    <mergeCell ref="I26:J26"/>
    <mergeCell ref="I27:J27"/>
    <mergeCell ref="B28:H28"/>
    <mergeCell ref="L45:O45"/>
    <mergeCell ref="L46:O46"/>
    <mergeCell ref="G1:J1"/>
    <mergeCell ref="B2:J2"/>
    <mergeCell ref="B3:J3"/>
    <mergeCell ref="B10:J10"/>
    <mergeCell ref="B23:J23"/>
    <mergeCell ref="C4:D4"/>
    <mergeCell ref="C5:D5"/>
    <mergeCell ref="C6:D6"/>
    <mergeCell ref="C7:D7"/>
    <mergeCell ref="C8:D8"/>
    <mergeCell ref="G4:J4"/>
    <mergeCell ref="G5:J5"/>
    <mergeCell ref="B20:F20"/>
    <mergeCell ref="B21:F21"/>
    <mergeCell ref="G6:J6"/>
    <mergeCell ref="G7:J7"/>
    <mergeCell ref="I11:J11"/>
    <mergeCell ref="I12:J12"/>
    <mergeCell ref="I14:J14"/>
    <mergeCell ref="G8:J8"/>
    <mergeCell ref="I9:J9"/>
    <mergeCell ref="I13:J13"/>
    <mergeCell ref="B19:F19"/>
    <mergeCell ref="B17:F17"/>
    <mergeCell ref="B18:F18"/>
    <mergeCell ref="B13:F13"/>
    <mergeCell ref="B11:F11"/>
    <mergeCell ref="B12:F12"/>
    <mergeCell ref="B14:F14"/>
    <mergeCell ref="B15:F15"/>
    <mergeCell ref="B16:F16"/>
  </mergeCells>
  <printOptions horizontalCentered="1"/>
  <pageMargins left="0.59055118110236204" right="0.196850393700787" top="0.196850393700787" bottom="0.196850393700787" header="0.31496062992126" footer="0.31496062992126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McKinnon</dc:creator>
  <cp:lastModifiedBy>Club de Golf Sainte Marguerite</cp:lastModifiedBy>
  <cp:lastPrinted>2026-02-27T00:55:33Z</cp:lastPrinted>
  <dcterms:created xsi:type="dcterms:W3CDTF">2021-06-01T18:21:16Z</dcterms:created>
  <dcterms:modified xsi:type="dcterms:W3CDTF">2026-02-28T17:51:52Z</dcterms:modified>
</cp:coreProperties>
</file>